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<sst xmlns="http://schemas.openxmlformats.org/spreadsheetml/2006/main" count="59" uniqueCount="42">
  <si>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>Puissance administrative</t>
  </si>
  <si>
    <t>3 CV et moins</t>
  </si>
  <si>
    <t>4 CV</t>
  </si>
  <si>
    <t>5 CV</t>
  </si>
  <si>
    <t>6 CV</t>
  </si>
  <si>
    <t>7 CV et plus</t>
  </si>
  <si>
    <t>Distance professionnelle parcourue</t>
  </si>
  <si>
    <t>Dépense déductible</t>
  </si>
  <si>
    <t>1 - Jusqu'à 5 000 km</t>
  </si>
  <si>
    <t>2 - De 5 001 km à 20 000 km</t>
  </si>
  <si>
    <t>3 - Au-delà de 20 000 km</t>
  </si>
  <si>
    <t>Choisir la ligne en fonction du nombre de CV et du kilométrage</t>
  </si>
  <si>
    <t>Saisir le nombre de kms</t>
  </si>
  <si>
    <t>Choisir le tableau 1, 2 ou 3 en fonction du kilométrage parcouru</t>
  </si>
  <si>
    <t>Une fois le calcul effectué par véhicule, totaliser les dépenses déductibles par véhicule et reporter le total sur le feuillet 2035-A ligne 23.</t>
  </si>
  <si>
    <t>Attention !!! La dépense déductible est calculée par véhicule.</t>
  </si>
  <si>
    <r>
      <t xml:space="preserve">En présence de plusieurs véhicules au cours de l'exercice comptable, </t>
    </r>
    <r>
      <rPr>
        <b/>
        <u val="single"/>
        <sz val="11"/>
        <rFont val="Calibri"/>
        <family val="2"/>
      </rPr>
      <t>ne pas cumuler les kilométrages effectués</t>
    </r>
    <r>
      <rPr>
        <b/>
        <sz val="11"/>
        <rFont val="Calibri"/>
        <family val="2"/>
      </rPr>
      <t xml:space="preserve"> avant de procéder au calcul.</t>
    </r>
  </si>
  <si>
    <t>TOTAL DÉPENSE DÉDUCTIBLE À REPORTER SUR LE FEUILLET 2035-A LIGNE 23</t>
  </si>
  <si>
    <t>*Reporter la dépense déductible concernant le véhicule n°1</t>
  </si>
  <si>
    <t>*Reporter la dépense déductible concernant le véhicule n°2</t>
  </si>
  <si>
    <t>*Reporter la dépense déductible concernant le véhicule n°3</t>
  </si>
  <si>
    <t>*Reporter la dépense déductible concernant le véhicule n°4</t>
  </si>
  <si>
    <t>*Plusieurs véhicules utilisant la même tranche et ayant le même nombre de chevaux peuvent être présents sur l'exercice.</t>
  </si>
  <si>
    <t xml:space="preserve">  Le présent tableau de calcul de la dépense déductible totale doit donc être saisi manuellement</t>
  </si>
  <si>
    <t>GC/02/03/2015</t>
  </si>
  <si>
    <t>d X 0,543</t>
  </si>
  <si>
    <t>d X 0,568</t>
  </si>
  <si>
    <t>d X 0,595</t>
  </si>
  <si>
    <t>(d X 0,305) + 1 188</t>
  </si>
  <si>
    <t>(d X 0,32) + 1 244</t>
  </si>
  <si>
    <t>(d X 0,337) + 1 288</t>
  </si>
  <si>
    <t>d X 0,364</t>
  </si>
  <si>
    <t>d X 0,382</t>
  </si>
  <si>
    <t>d X 0,401</t>
  </si>
  <si>
    <t>Les caractéristiques du véhicule ainsi que le kilométrage parcouru et l'indemnité kilométrique déduite doivent être reportés sur le tableau 7 feuillet 2035-B</t>
  </si>
  <si>
    <t>Barème kilométrique automobile 2019 applicable aux revenus de 2018</t>
  </si>
  <si>
    <t>d X 0,451</t>
  </si>
  <si>
    <t>d X 0,518</t>
  </si>
  <si>
    <t>(d X 0,270) + 906</t>
  </si>
  <si>
    <t>(d X 0,291) + 1136</t>
  </si>
  <si>
    <t>d X 0,315</t>
  </si>
  <si>
    <t>d X 0,349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</si>
</sst>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Verdana"/>
      <family val="2"/>
    </font>
    <font>
      <sz val="9"/>
      <name val="Verdana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Verdana"/>
      <family val="2"/>
    </font>
    <font>
      <b/>
      <sz val="12"/>
      <color indexed="9"/>
      <name val="Verdana"/>
      <family val="2"/>
    </font>
    <font>
      <sz val="11"/>
      <name val="Calibri"/>
      <family val="2"/>
    </font>
    <font>
      <b/>
      <sz val="9"/>
      <color indexed="10"/>
      <name val="Verdana"/>
      <family val="2"/>
    </font>
    <font>
      <b/>
      <sz val="9"/>
      <color indexed="17"/>
      <name val="Verdana"/>
      <family val="2"/>
    </font>
    <font>
      <b/>
      <sz val="9"/>
      <color indexed="30"/>
      <name val="Verdana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6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Verdana"/>
      <family val="2"/>
    </font>
    <font>
      <b/>
      <sz val="12"/>
      <color theme="0"/>
      <name val="Verdana"/>
      <family val="2"/>
    </font>
    <font>
      <b/>
      <sz val="9"/>
      <color rgb="FFFF0000"/>
      <name val="Verdana"/>
      <family val="2"/>
    </font>
    <font>
      <b/>
      <sz val="9"/>
      <color rgb="FF00B050"/>
      <name val="Verdana"/>
      <family val="2"/>
    </font>
    <font>
      <b/>
      <sz val="9"/>
      <color rgb="FF0070C0"/>
      <name val="Verdana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24" fillId="35" borderId="0" xfId="0" applyFont="1" applyFill="1" applyAlignment="1">
      <alignment/>
    </xf>
    <xf numFmtId="0" fontId="24" fillId="35" borderId="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wrapText="1"/>
    </xf>
    <xf numFmtId="0" fontId="48" fillId="36" borderId="10" xfId="0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horizontal="center" vertical="center" wrapText="1"/>
    </xf>
    <xf numFmtId="0" fontId="49" fillId="37" borderId="10" xfId="0" applyFont="1" applyFill="1" applyBorder="1" applyAlignment="1">
      <alignment horizontal="center" vertical="center" wrapText="1"/>
    </xf>
    <xf numFmtId="0" fontId="48" fillId="38" borderId="10" xfId="0" applyFont="1" applyFill="1" applyBorder="1" applyAlignment="1">
      <alignment horizontal="center" vertical="center" wrapText="1"/>
    </xf>
    <xf numFmtId="0" fontId="49" fillId="38" borderId="10" xfId="0" applyFont="1" applyFill="1" applyBorder="1" applyAlignment="1">
      <alignment horizontal="center" vertical="center" wrapText="1"/>
    </xf>
    <xf numFmtId="166" fontId="47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166" fontId="50" fillId="35" borderId="10" xfId="0" applyNumberFormat="1" applyFont="1" applyFill="1" applyBorder="1" applyAlignment="1" applyProtection="1">
      <alignment horizontal="center" vertical="center" wrapText="1"/>
      <protection/>
    </xf>
    <xf numFmtId="166" fontId="51" fillId="35" borderId="10" xfId="0" applyNumberFormat="1" applyFont="1" applyFill="1" applyBorder="1" applyAlignment="1" applyProtection="1">
      <alignment horizontal="center" vertical="center" wrapText="1"/>
      <protection/>
    </xf>
    <xf numFmtId="166" fontId="52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166" fontId="24" fillId="3" borderId="10" xfId="0" applyNumberFormat="1" applyFont="1" applyFill="1" applyBorder="1" applyAlignment="1" applyProtection="1">
      <alignment/>
      <protection locked="0"/>
    </xf>
    <xf numFmtId="166" fontId="24" fillId="35" borderId="10" xfId="0" applyNumberFormat="1" applyFont="1" applyFill="1" applyBorder="1" applyAlignment="1" applyProtection="1">
      <alignment/>
      <protection locked="0"/>
    </xf>
    <xf numFmtId="0" fontId="28" fillId="35" borderId="0" xfId="0" applyFont="1" applyFill="1" applyAlignment="1">
      <alignment horizontal="right"/>
    </xf>
    <xf numFmtId="0" fontId="53" fillId="0" borderId="0" xfId="0" applyFont="1" applyAlignment="1">
      <alignment horizontal="right"/>
    </xf>
    <xf numFmtId="0" fontId="24" fillId="3" borderId="10" xfId="0" applyFont="1" applyFill="1" applyBorder="1" applyAlignment="1">
      <alignment horizontal="right"/>
    </xf>
    <xf numFmtId="0" fontId="24" fillId="35" borderId="10" xfId="0" applyFont="1" applyFill="1" applyBorder="1" applyAlignment="1">
      <alignment horizontal="right"/>
    </xf>
    <xf numFmtId="0" fontId="4" fillId="35" borderId="0" xfId="0" applyFont="1" applyFill="1" applyAlignment="1">
      <alignment horizontal="center"/>
    </xf>
    <xf numFmtId="0" fontId="54" fillId="35" borderId="0" xfId="0" applyFont="1" applyFill="1" applyAlignment="1">
      <alignment horizontal="center"/>
    </xf>
    <xf numFmtId="0" fontId="24" fillId="35" borderId="0" xfId="0" applyFont="1" applyFill="1" applyBorder="1" applyAlignment="1">
      <alignment horizontal="left"/>
    </xf>
    <xf numFmtId="0" fontId="47" fillId="33" borderId="10" xfId="0" applyFont="1" applyFill="1" applyBorder="1" applyAlignment="1">
      <alignment horizontal="right"/>
    </xf>
    <xf numFmtId="0" fontId="24" fillId="35" borderId="11" xfId="0" applyFont="1" applyFill="1" applyBorder="1" applyAlignment="1">
      <alignment horizontal="right"/>
    </xf>
    <xf numFmtId="0" fontId="24" fillId="35" borderId="12" xfId="0" applyFont="1" applyFill="1" applyBorder="1" applyAlignment="1">
      <alignment horizontal="right"/>
    </xf>
    <xf numFmtId="0" fontId="24" fillId="35" borderId="13" xfId="0" applyFont="1" applyFill="1" applyBorder="1" applyAlignment="1">
      <alignment horizontal="right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24" fillId="39" borderId="10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/>
    </xf>
    <xf numFmtId="0" fontId="55" fillId="33" borderId="0" xfId="0" applyFont="1" applyFill="1" applyAlignment="1">
      <alignment horizontal="center" vertical="center"/>
    </xf>
    <xf numFmtId="0" fontId="4" fillId="35" borderId="0" xfId="0" applyFont="1" applyFill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0"/>
  <sheetViews>
    <sheetView showGridLines="0" tabSelected="1" zoomScalePageLayoutView="0" workbookViewId="0" topLeftCell="A1">
      <selection activeCell="D19" sqref="D19"/>
    </sheetView>
  </sheetViews>
  <sheetFormatPr defaultColWidth="11.421875" defaultRowHeight="15"/>
  <cols>
    <col min="1" max="1" width="2.28125" style="3" customWidth="1"/>
    <col min="2" max="2" width="30.7109375" style="3" customWidth="1"/>
    <col min="3" max="3" width="37.140625" style="3" customWidth="1"/>
    <col min="4" max="6" width="35.7109375" style="3" customWidth="1"/>
    <col min="7" max="11" width="35.7109375" style="0" customWidth="1"/>
    <col min="12" max="12" width="20.7109375" style="0" customWidth="1"/>
  </cols>
  <sheetData>
    <row r="1" ht="9" customHeight="1"/>
    <row r="2" spans="2:5" ht="22.5" customHeight="1">
      <c r="B2" s="32" t="s">
        <v>35</v>
      </c>
      <c r="C2" s="33"/>
      <c r="D2" s="33"/>
      <c r="E2" s="34"/>
    </row>
    <row r="3" ht="3.75" customHeight="1"/>
    <row r="4" spans="2:5" ht="21">
      <c r="B4" s="39" t="s">
        <v>15</v>
      </c>
      <c r="C4" s="39"/>
      <c r="D4" s="39"/>
      <c r="E4" s="39"/>
    </row>
    <row r="5" spans="2:5" ht="15">
      <c r="B5" s="25" t="s">
        <v>16</v>
      </c>
      <c r="C5" s="25"/>
      <c r="D5" s="25"/>
      <c r="E5" s="25"/>
    </row>
    <row r="6" spans="2:5" ht="15">
      <c r="B6" s="26" t="s">
        <v>14</v>
      </c>
      <c r="C6" s="26"/>
      <c r="D6" s="26"/>
      <c r="E6" s="26"/>
    </row>
    <row r="7" spans="2:5" ht="15">
      <c r="B7" s="40" t="s">
        <v>34</v>
      </c>
      <c r="C7" s="40"/>
      <c r="D7" s="40"/>
      <c r="E7" s="40"/>
    </row>
    <row r="8" spans="1:5" ht="3" customHeight="1">
      <c r="A8" s="4"/>
      <c r="B8" s="36"/>
      <c r="C8" s="36"/>
      <c r="D8" s="36"/>
      <c r="E8" s="36"/>
    </row>
    <row r="9" spans="1:5" ht="31.5" customHeight="1">
      <c r="A9" s="4"/>
      <c r="B9" s="6" t="s">
        <v>11</v>
      </c>
      <c r="C9" s="1" t="s">
        <v>13</v>
      </c>
      <c r="D9" s="1" t="s">
        <v>12</v>
      </c>
      <c r="E9" s="14" t="s">
        <v>7</v>
      </c>
    </row>
    <row r="10" spans="2:5" ht="15" customHeight="1">
      <c r="B10" s="38"/>
      <c r="C10" s="38"/>
      <c r="D10" s="38"/>
      <c r="E10" s="38"/>
    </row>
    <row r="11" spans="2:5" ht="15" customHeight="1">
      <c r="B11" s="11" t="s">
        <v>0</v>
      </c>
      <c r="C11" s="2" t="s">
        <v>8</v>
      </c>
      <c r="D11" s="11" t="s">
        <v>6</v>
      </c>
      <c r="E11" s="12" t="s">
        <v>7</v>
      </c>
    </row>
    <row r="12" spans="2:5" ht="15">
      <c r="B12" s="5" t="s">
        <v>1</v>
      </c>
      <c r="C12" s="5" t="s">
        <v>36</v>
      </c>
      <c r="D12" s="18"/>
      <c r="E12" s="15">
        <f>IF(D12&lt;&gt;0,INT(D12*0.451),"")</f>
      </c>
    </row>
    <row r="13" spans="2:5" ht="15">
      <c r="B13" s="5" t="s">
        <v>2</v>
      </c>
      <c r="C13" s="5" t="s">
        <v>37</v>
      </c>
      <c r="D13" s="18"/>
      <c r="E13" s="15">
        <f>IF(D13&lt;&gt;0,INT(D13*0.518),"")</f>
      </c>
    </row>
    <row r="14" spans="2:5" ht="15">
      <c r="B14" s="5" t="s">
        <v>3</v>
      </c>
      <c r="C14" s="5" t="s">
        <v>25</v>
      </c>
      <c r="D14" s="18"/>
      <c r="E14" s="15">
        <f>IF(D14&lt;&gt;0,INT(D14*0.543),"")</f>
      </c>
    </row>
    <row r="15" spans="2:5" ht="15">
      <c r="B15" s="5" t="s">
        <v>4</v>
      </c>
      <c r="C15" s="5" t="s">
        <v>26</v>
      </c>
      <c r="D15" s="18"/>
      <c r="E15" s="15">
        <f>IF(D15&lt;&gt;0,INT(D15*0.568),"")</f>
      </c>
    </row>
    <row r="16" spans="2:5" ht="15">
      <c r="B16" s="5" t="s">
        <v>5</v>
      </c>
      <c r="C16" s="5" t="s">
        <v>27</v>
      </c>
      <c r="D16" s="18"/>
      <c r="E16" s="15">
        <f>IF(D16&lt;&gt;0,INT(D16*0.595),"")</f>
      </c>
    </row>
    <row r="17" spans="2:5" ht="15" customHeight="1">
      <c r="B17" s="35"/>
      <c r="C17" s="35"/>
      <c r="D17" s="35"/>
      <c r="E17" s="35"/>
    </row>
    <row r="18" spans="2:5" ht="18.75" customHeight="1">
      <c r="B18" s="7" t="s">
        <v>0</v>
      </c>
      <c r="C18" s="2" t="s">
        <v>9</v>
      </c>
      <c r="D18" s="7" t="s">
        <v>6</v>
      </c>
      <c r="E18" s="8" t="s">
        <v>7</v>
      </c>
    </row>
    <row r="19" spans="2:5" ht="15">
      <c r="B19" s="5" t="s">
        <v>1</v>
      </c>
      <c r="C19" s="5" t="s">
        <v>38</v>
      </c>
      <c r="D19" s="18"/>
      <c r="E19" s="16">
        <f>IF(D19&lt;&gt;0,INT((D19*0.27)+906),"")</f>
      </c>
    </row>
    <row r="20" spans="2:5" ht="15">
      <c r="B20" s="5" t="s">
        <v>2</v>
      </c>
      <c r="C20" s="5" t="s">
        <v>39</v>
      </c>
      <c r="D20" s="18"/>
      <c r="E20" s="16">
        <f>IF(D20&lt;&gt;0,INT((D20*0.291)+1136),"")</f>
      </c>
    </row>
    <row r="21" spans="2:5" ht="15">
      <c r="B21" s="5" t="s">
        <v>3</v>
      </c>
      <c r="C21" s="5" t="s">
        <v>28</v>
      </c>
      <c r="D21" s="18"/>
      <c r="E21" s="16">
        <f>IF(D21&lt;&gt;0,INT((D21*0.305)+1188),"")</f>
      </c>
    </row>
    <row r="22" spans="2:5" ht="15">
      <c r="B22" s="5" t="s">
        <v>4</v>
      </c>
      <c r="C22" s="5" t="s">
        <v>29</v>
      </c>
      <c r="D22" s="18"/>
      <c r="E22" s="16">
        <f>IF(D22&lt;&gt;0,INT((D22*0.32)+1244),"")</f>
      </c>
    </row>
    <row r="23" spans="2:5" ht="15">
      <c r="B23" s="5" t="s">
        <v>5</v>
      </c>
      <c r="C23" s="5" t="s">
        <v>30</v>
      </c>
      <c r="D23" s="18"/>
      <c r="E23" s="16">
        <f>IF(D23&lt;&gt;0,INT((D23*0.337)+1288),"")</f>
      </c>
    </row>
    <row r="24" spans="2:5" ht="15" customHeight="1">
      <c r="B24" s="35"/>
      <c r="C24" s="35"/>
      <c r="D24" s="35"/>
      <c r="E24" s="35"/>
    </row>
    <row r="25" spans="2:5" ht="15">
      <c r="B25" s="9" t="s">
        <v>0</v>
      </c>
      <c r="C25" s="2" t="s">
        <v>10</v>
      </c>
      <c r="D25" s="9" t="s">
        <v>6</v>
      </c>
      <c r="E25" s="10" t="s">
        <v>7</v>
      </c>
    </row>
    <row r="26" spans="2:5" ht="15">
      <c r="B26" s="5" t="s">
        <v>1</v>
      </c>
      <c r="C26" s="5" t="s">
        <v>40</v>
      </c>
      <c r="D26" s="18"/>
      <c r="E26" s="17">
        <f>IF(D26&lt;&gt;0,INT(D26*0.315),"")</f>
      </c>
    </row>
    <row r="27" spans="2:5" ht="15">
      <c r="B27" s="5" t="s">
        <v>2</v>
      </c>
      <c r="C27" s="5" t="s">
        <v>41</v>
      </c>
      <c r="D27" s="18"/>
      <c r="E27" s="17">
        <f>IF(D27&lt;&gt;0,INT(D27*0.349),"")</f>
      </c>
    </row>
    <row r="28" spans="2:5" ht="15">
      <c r="B28" s="5" t="s">
        <v>3</v>
      </c>
      <c r="C28" s="5" t="s">
        <v>31</v>
      </c>
      <c r="D28" s="18"/>
      <c r="E28" s="17">
        <f>IF(D28&lt;&gt;0,INT(D28*0.364),"")</f>
      </c>
    </row>
    <row r="29" spans="2:5" ht="15">
      <c r="B29" s="5" t="s">
        <v>4</v>
      </c>
      <c r="C29" s="5" t="s">
        <v>32</v>
      </c>
      <c r="D29" s="18"/>
      <c r="E29" s="17">
        <f>IF(D29&lt;&gt;0,INT(D29*0.382),"")</f>
      </c>
    </row>
    <row r="30" spans="2:5" ht="15">
      <c r="B30" s="5" t="s">
        <v>5</v>
      </c>
      <c r="C30" s="5" t="s">
        <v>33</v>
      </c>
      <c r="D30" s="18"/>
      <c r="E30" s="17">
        <f>IF(D30&lt;&gt;0,INT(D30*0.401),"")</f>
      </c>
    </row>
    <row r="31" spans="2:5" ht="15">
      <c r="B31" s="37"/>
      <c r="C31" s="37"/>
      <c r="D31" s="37"/>
      <c r="E31" s="37"/>
    </row>
    <row r="33" spans="2:5" ht="15">
      <c r="B33" s="23" t="s">
        <v>18</v>
      </c>
      <c r="C33" s="23"/>
      <c r="D33" s="23"/>
      <c r="E33" s="19"/>
    </row>
    <row r="34" spans="2:5" ht="15">
      <c r="B34" s="29" t="s">
        <v>19</v>
      </c>
      <c r="C34" s="30"/>
      <c r="D34" s="31"/>
      <c r="E34" s="20"/>
    </row>
    <row r="35" spans="2:5" ht="15">
      <c r="B35" s="23" t="s">
        <v>20</v>
      </c>
      <c r="C35" s="23"/>
      <c r="D35" s="23"/>
      <c r="E35" s="19"/>
    </row>
    <row r="36" spans="2:5" ht="15">
      <c r="B36" s="24" t="s">
        <v>21</v>
      </c>
      <c r="C36" s="24"/>
      <c r="D36" s="24"/>
      <c r="E36" s="20"/>
    </row>
    <row r="37" spans="2:5" ht="15">
      <c r="B37" s="28" t="s">
        <v>17</v>
      </c>
      <c r="C37" s="28"/>
      <c r="D37" s="28"/>
      <c r="E37" s="13">
        <f>IF(SUM(E33:E36)=0,"",SUM(E33:E36))</f>
      </c>
    </row>
    <row r="38" spans="2:5" ht="15">
      <c r="B38" s="27" t="s">
        <v>22</v>
      </c>
      <c r="C38" s="27"/>
      <c r="D38" s="27"/>
      <c r="E38" s="27"/>
    </row>
    <row r="39" spans="2:5" ht="15">
      <c r="B39" s="27" t="s">
        <v>23</v>
      </c>
      <c r="C39" s="27"/>
      <c r="D39" s="27"/>
      <c r="E39" s="27"/>
    </row>
    <row r="40" spans="5:8" ht="15">
      <c r="E40" s="21"/>
      <c r="F40" s="21"/>
      <c r="G40" s="22"/>
      <c r="H40" s="22"/>
    </row>
    <row r="100" ht="15">
      <c r="B100" s="3" t="s">
        <v>24</v>
      </c>
    </row>
  </sheetData>
  <sheetProtection password="CA49" sheet="1" objects="1" scenarios="1" selectLockedCells="1"/>
  <mergeCells count="17">
    <mergeCell ref="B2:E2"/>
    <mergeCell ref="B17:E17"/>
    <mergeCell ref="B24:E24"/>
    <mergeCell ref="B8:E8"/>
    <mergeCell ref="B31:E31"/>
    <mergeCell ref="B10:E10"/>
    <mergeCell ref="B4:E4"/>
    <mergeCell ref="B7:E7"/>
    <mergeCell ref="B35:D35"/>
    <mergeCell ref="B36:D36"/>
    <mergeCell ref="B5:E5"/>
    <mergeCell ref="B6:E6"/>
    <mergeCell ref="B39:E39"/>
    <mergeCell ref="B38:E38"/>
    <mergeCell ref="B37:D37"/>
    <mergeCell ref="B33:D33"/>
    <mergeCell ref="B34:D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Gérard CANCE</dc:creator>
  <cp:keywords/>
  <dc:description/>
  <cp:lastModifiedBy>b.giraudo</cp:lastModifiedBy>
  <dcterms:created xsi:type="dcterms:W3CDTF">2013-03-27T20:41:59Z</dcterms:created>
  <dcterms:modified xsi:type="dcterms:W3CDTF">2019-08-14T13:32:20Z</dcterms:modified>
  <cp:category/>
  <cp:version/>
  <cp:contentType/>
  <cp:contentStatus/>
</cp:coreProperties>
</file>